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9.09.0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<sst xmlns="http://schemas.openxmlformats.org/spreadsheetml/2006/main" count="26" uniqueCount="26">
  <si>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Wykaz inwestycji do realizacji w 2004r</t>
  </si>
  <si>
    <t>L.p.</t>
  </si>
  <si>
    <t>Nazwa i lokalizacja zadania inwestycyjnego</t>
  </si>
  <si>
    <t>Wartość kosztorysowa ogółem</t>
  </si>
  <si>
    <t>Planowane nakłady inwestycyjne w 2004r.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</si>
  <si>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</si>
  <si>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</si>
  <si>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</si>
  <si>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</si>
  <si>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</si>
  <si>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Zbiczno-Brodnica, kolektor sanitarny przy ul. Wczasowej w Karbowie</t>
  </si>
  <si>
    <t>Budowa kanalizacji w Niewierzu</t>
  </si>
  <si>
    <t>Budowa wodociągu w Kominach</t>
  </si>
  <si>
    <t>Modernizacja drogi Gorczenica-Przydatki</t>
  </si>
  <si>
    <t>Modernizacja drogi Szabda-Belford</t>
  </si>
  <si>
    <t>Budowa chodnika w Gortatowie</t>
  </si>
  <si>
    <t>Budowa chodnika w Gorczenicy</t>
  </si>
  <si>
    <t>Rozbudowa Gimnazjum w Szczuce</t>
  </si>
  <si>
    <t>Budowa centralnego ogrzewania w szkole w Cielętach</t>
  </si>
  <si>
    <t>Zakup komputera i oprogramowania dla GOPS</t>
  </si>
  <si>
    <t>Zakup sieci kanalizacyjnej w Karbowie</t>
  </si>
  <si>
    <t>Zakup sieci wodociągowej w Sobiesierznie</t>
  </si>
  <si>
    <t>Wykup działek</t>
  </si>
  <si>
    <t>Zakup komputerów wraz z oprogramowaniem</t>
  </si>
  <si>
    <t>Zakup pompy do przpompowni ścieków w Szabdzie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</si>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</sst>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top" wrapText="1"/>
    </xf>
    <xf numFmtId="42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66" zoomScaleNormal="66" workbookViewId="0" topLeftCell="A1">
      <selection activeCell="F16" sqref="F16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bestFit="1" customWidth="1"/>
    <col min="4" max="4" width="13.28125" style="0" customWidth="1"/>
    <col min="5" max="5" width="12.00390625" style="0" customWidth="1"/>
    <col min="6" max="6" width="11.00390625" style="0" bestFit="1" customWidth="1"/>
    <col min="7" max="7" width="9.7109375" style="0" bestFit="1" customWidth="1"/>
    <col min="8" max="8" width="13.28125" style="0" customWidth="1"/>
    <col min="9" max="9" width="13.140625" style="0" bestFit="1" customWidth="1"/>
    <col min="10" max="10" width="12.00390625" style="3" bestFit="1" customWidth="1"/>
  </cols>
  <sheetData>
    <row r="1" spans="1:9" ht="46.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38.25">
      <c r="A4" s="6">
        <v>1</v>
      </c>
      <c r="B4" s="7" t="s">
        <v>10</v>
      </c>
      <c r="C4" s="8">
        <v>1500000</v>
      </c>
      <c r="D4" s="8">
        <v>10000</v>
      </c>
      <c r="E4" s="8">
        <v>10000</v>
      </c>
      <c r="F4" s="8"/>
      <c r="G4" s="8"/>
      <c r="H4" s="8">
        <f>D4-E4</f>
        <v>0</v>
      </c>
      <c r="I4" s="8"/>
      <c r="J4" s="9"/>
    </row>
    <row r="5" spans="1:10" ht="24.75" customHeight="1">
      <c r="A5" s="6">
        <f>A3+1</f>
        <v>2</v>
      </c>
      <c r="B5" s="10" t="s">
        <v>11</v>
      </c>
      <c r="C5" s="8">
        <v>283300</v>
      </c>
      <c r="D5" s="8">
        <v>283300</v>
      </c>
      <c r="E5" s="8"/>
      <c r="F5" s="8"/>
      <c r="G5" s="8"/>
      <c r="H5" s="8">
        <v>273300</v>
      </c>
      <c r="I5" s="8">
        <v>10000</v>
      </c>
      <c r="J5" s="9"/>
    </row>
    <row r="6" spans="1:10" ht="24.75" customHeight="1">
      <c r="A6" s="6">
        <v>3</v>
      </c>
      <c r="B6" s="10" t="s">
        <v>12</v>
      </c>
      <c r="C6" s="8">
        <v>50000</v>
      </c>
      <c r="D6" s="8">
        <v>50000</v>
      </c>
      <c r="E6" s="8"/>
      <c r="F6" s="8"/>
      <c r="G6" s="8"/>
      <c r="H6" s="8">
        <v>50000</v>
      </c>
      <c r="I6" s="8"/>
      <c r="J6" s="9"/>
    </row>
    <row r="7" spans="1:10" ht="25.5" customHeight="1">
      <c r="A7" s="6">
        <f aca="true" t="shared" si="0" ref="A7:A19">A6+1</f>
        <v>4</v>
      </c>
      <c r="B7" s="10" t="s">
        <v>13</v>
      </c>
      <c r="C7" s="8">
        <v>115000</v>
      </c>
      <c r="D7" s="8">
        <v>115000</v>
      </c>
      <c r="E7" s="8">
        <f>D7-H7-I7</f>
        <v>63000</v>
      </c>
      <c r="F7" s="8"/>
      <c r="G7" s="8"/>
      <c r="H7" s="8">
        <v>30000</v>
      </c>
      <c r="I7" s="8">
        <v>22000</v>
      </c>
      <c r="J7" s="9"/>
    </row>
    <row r="8" spans="1:10" ht="25.5" customHeight="1">
      <c r="A8" s="6">
        <f t="shared" si="0"/>
        <v>5</v>
      </c>
      <c r="B8" s="10" t="s">
        <v>14</v>
      </c>
      <c r="C8" s="8">
        <v>7681</v>
      </c>
      <c r="D8" s="8">
        <v>7681</v>
      </c>
      <c r="E8" s="8">
        <v>7681</v>
      </c>
      <c r="F8" s="8"/>
      <c r="G8" s="8"/>
      <c r="H8" s="8"/>
      <c r="I8" s="8"/>
      <c r="J8" s="9"/>
    </row>
    <row r="9" spans="1:10" ht="25.5" customHeight="1">
      <c r="A9" s="6">
        <f t="shared" si="0"/>
        <v>6</v>
      </c>
      <c r="B9" s="10" t="s">
        <v>15</v>
      </c>
      <c r="C9" s="8">
        <v>10700</v>
      </c>
      <c r="D9" s="8">
        <v>10700</v>
      </c>
      <c r="E9" s="8">
        <v>10700</v>
      </c>
      <c r="F9" s="8"/>
      <c r="G9" s="8"/>
      <c r="H9" s="8"/>
      <c r="I9" s="8"/>
      <c r="J9" s="9"/>
    </row>
    <row r="10" spans="1:10" ht="25.5" customHeight="1">
      <c r="A10" s="6">
        <f t="shared" si="0"/>
        <v>7</v>
      </c>
      <c r="B10" s="10" t="s">
        <v>16</v>
      </c>
      <c r="C10" s="8">
        <v>10700</v>
      </c>
      <c r="D10" s="8">
        <v>10700</v>
      </c>
      <c r="E10" s="8">
        <v>10700</v>
      </c>
      <c r="F10" s="8"/>
      <c r="G10" s="8"/>
      <c r="H10" s="8"/>
      <c r="I10" s="8"/>
      <c r="J10" s="9"/>
    </row>
    <row r="11" spans="1:10" ht="25.5">
      <c r="A11" s="6">
        <f t="shared" si="0"/>
        <v>8</v>
      </c>
      <c r="B11" s="10" t="s">
        <v>17</v>
      </c>
      <c r="C11" s="8">
        <v>751000</v>
      </c>
      <c r="D11" s="8">
        <v>751000</v>
      </c>
      <c r="E11" s="8">
        <f>D11-H11</f>
        <v>45000</v>
      </c>
      <c r="F11" s="8"/>
      <c r="G11" s="8"/>
      <c r="H11" s="8">
        <v>706000</v>
      </c>
      <c r="I11" s="8"/>
      <c r="J11" s="9"/>
    </row>
    <row r="12" spans="1:10" ht="25.5">
      <c r="A12" s="6">
        <f t="shared" si="0"/>
        <v>9</v>
      </c>
      <c r="B12" s="10" t="s">
        <v>18</v>
      </c>
      <c r="C12" s="8">
        <v>63600</v>
      </c>
      <c r="D12" s="8">
        <v>63600</v>
      </c>
      <c r="E12" s="8">
        <v>16000</v>
      </c>
      <c r="F12" s="8"/>
      <c r="G12" s="8"/>
      <c r="H12" s="8">
        <v>20000</v>
      </c>
      <c r="I12" s="8">
        <v>27600</v>
      </c>
      <c r="J12" s="9"/>
    </row>
    <row r="13" spans="1:10" ht="25.5">
      <c r="A13" s="6">
        <f t="shared" si="0"/>
        <v>10</v>
      </c>
      <c r="B13" s="10" t="s">
        <v>19</v>
      </c>
      <c r="C13" s="8">
        <v>8635</v>
      </c>
      <c r="D13" s="8">
        <v>8635</v>
      </c>
      <c r="E13" s="8"/>
      <c r="F13" s="8"/>
      <c r="G13" s="8">
        <v>8635</v>
      </c>
      <c r="H13" s="8"/>
      <c r="I13" s="8"/>
      <c r="J13" s="9"/>
    </row>
    <row r="14" spans="1:10" ht="25.5">
      <c r="A14" s="6">
        <f t="shared" si="0"/>
        <v>11</v>
      </c>
      <c r="B14" s="10" t="s">
        <v>20</v>
      </c>
      <c r="C14" s="8">
        <v>49623</v>
      </c>
      <c r="D14" s="8">
        <v>10500</v>
      </c>
      <c r="E14" s="8"/>
      <c r="F14" s="8"/>
      <c r="G14" s="8"/>
      <c r="H14" s="8">
        <f>D14</f>
        <v>10500</v>
      </c>
      <c r="I14" s="8"/>
      <c r="J14" s="9"/>
    </row>
    <row r="15" spans="1:10" ht="25.5">
      <c r="A15" s="6">
        <f t="shared" si="0"/>
        <v>12</v>
      </c>
      <c r="B15" s="10" t="s">
        <v>21</v>
      </c>
      <c r="C15" s="8">
        <v>30000</v>
      </c>
      <c r="D15" s="8">
        <v>15000</v>
      </c>
      <c r="E15" s="8"/>
      <c r="F15" s="8"/>
      <c r="G15" s="8"/>
      <c r="H15" s="8">
        <f>D15</f>
        <v>15000</v>
      </c>
      <c r="I15" s="8"/>
      <c r="J15" s="9"/>
    </row>
    <row r="16" spans="1:10" ht="24.75" customHeight="1">
      <c r="A16" s="6">
        <f t="shared" si="0"/>
        <v>13</v>
      </c>
      <c r="B16" s="10" t="s">
        <v>22</v>
      </c>
      <c r="C16" s="8">
        <v>15000</v>
      </c>
      <c r="D16" s="8">
        <v>15000</v>
      </c>
      <c r="E16" s="8">
        <v>15000</v>
      </c>
      <c r="F16" s="8"/>
      <c r="G16" s="8"/>
      <c r="H16" s="8"/>
      <c r="I16" s="8"/>
      <c r="J16" s="9"/>
    </row>
    <row r="17" spans="1:10" ht="24.75" customHeight="1">
      <c r="A17" s="6">
        <f t="shared" si="0"/>
        <v>14</v>
      </c>
      <c r="B17" s="10" t="s">
        <v>23</v>
      </c>
      <c r="C17" s="8">
        <v>11000</v>
      </c>
      <c r="D17" s="8">
        <v>11000</v>
      </c>
      <c r="E17" s="8">
        <v>11000</v>
      </c>
      <c r="F17" s="8"/>
      <c r="G17" s="8"/>
      <c r="H17" s="8"/>
      <c r="I17" s="8"/>
      <c r="J17" s="9"/>
    </row>
    <row r="18" spans="1:10" ht="25.5">
      <c r="A18" s="6">
        <f t="shared" si="0"/>
        <v>15</v>
      </c>
      <c r="B18" s="10" t="s">
        <v>24</v>
      </c>
      <c r="C18" s="8">
        <v>14500</v>
      </c>
      <c r="D18" s="8">
        <v>14500</v>
      </c>
      <c r="E18" s="8">
        <v>14500</v>
      </c>
      <c r="F18" s="8"/>
      <c r="G18" s="8"/>
      <c r="H18" s="8">
        <v>0</v>
      </c>
      <c r="I18" s="8"/>
      <c r="J18" s="9"/>
    </row>
    <row r="19" spans="1:10" s="14" customFormat="1" ht="24.75" customHeight="1">
      <c r="A19" s="6">
        <f t="shared" si="0"/>
        <v>16</v>
      </c>
      <c r="B19" s="11" t="s">
        <v>25</v>
      </c>
      <c r="C19" s="12">
        <f aca="true" t="shared" si="1" ref="C19:I19">SUM(C4:C18)</f>
        <v>2920739</v>
      </c>
      <c r="D19" s="8">
        <f t="shared" si="1"/>
        <v>1376616</v>
      </c>
      <c r="E19" s="8">
        <f t="shared" si="1"/>
        <v>203581</v>
      </c>
      <c r="F19" s="8">
        <f t="shared" si="1"/>
        <v>0</v>
      </c>
      <c r="G19" s="8">
        <f t="shared" si="1"/>
        <v>8635</v>
      </c>
      <c r="H19" s="8">
        <f t="shared" si="1"/>
        <v>1104800</v>
      </c>
      <c r="I19" s="8">
        <f t="shared" si="1"/>
        <v>59600</v>
      </c>
      <c r="J19" s="13"/>
    </row>
    <row r="20" ht="12.75">
      <c r="I20" s="15"/>
    </row>
    <row r="21" ht="12.75">
      <c r="H21" s="15"/>
    </row>
    <row r="22" ht="12.75">
      <c r="D22" s="15"/>
    </row>
  </sheetData>
  <mergeCells count="2">
    <mergeCell ref="A1:G1"/>
    <mergeCell ref="H1:I1"/>
  </mergeCells>
  <printOptions/>
  <pageMargins left="0.7874015748031497" right="0.7874015748031497" top="0.7874015748031497" bottom="0.1968503937007874" header="0.5118110236220472" footer="0.5118110236220472"/>
  <pageSetup orientation="landscape" paperSize="9" r:id="rId1"/>
  <headerFooter alignWithMargins="0">
    <oddHeader>&amp;RZałącznik Nr 5
do Zarządzenia Nr 38/2004 
Wójta Gminy Brodnica
z dnia 29 września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2004-10-01T10:23:45Z</dcterms:created>
  <dcterms:modified xsi:type="dcterms:W3CDTF">2004-10-01T10:24:08Z</dcterms:modified>
  <cp:category/>
  <cp:version/>
  <cp:contentType/>
  <cp:contentStatus/>
</cp:coreProperties>
</file>