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30.12.05 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<sst xmlns="http://schemas.openxmlformats.org/spreadsheetml/2006/main" count="49" uniqueCount="48">
  <si>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Wykaz inwestycji do realizacji w 2006r</t>
  </si>
  <si>
    <t>Dział/Rozdział</t>
  </si>
  <si>
    <t>L.p.</t>
  </si>
  <si>
    <t>Nazwa i lokalizacja zadania inwestycyjnego</t>
  </si>
  <si>
    <t>Wartość kosztorysowa ogółem</t>
  </si>
  <si>
    <t>Planowane nakłady inwestycyjne w 2006r.</t>
  </si>
  <si>
    <t>Środki budżetu Gminy</t>
  </si>
  <si>
    <t>Srodki poza budżetowe</t>
  </si>
  <si>
    <t>010/01010</t>
  </si>
  <si>
    <t>Budowa sieci kanalizacji sanitarnej Zbiczno-Brodnica</t>
  </si>
  <si>
    <t>Budowa kanalizacji sanitarnej w Cielętach</t>
  </si>
  <si>
    <t>Budowa kanalizacji sanitarnej w Wybudowaniu Michałowo</t>
  </si>
  <si>
    <t>Opracowanie koncepcji i projekt budowy wodociągu w Kominach, Tamie Brodzkiej i Nowym Dworze</t>
  </si>
  <si>
    <t>Budowa wodociągu w Kruszynkach</t>
  </si>
  <si>
    <t>Projektowanie kanalizacji w Karbowie, Niewierzu, Gorczenicy, Kominach, Wybudowaniu Michałowo i Kruszynkach</t>
  </si>
  <si>
    <t>Kanalizacja deszczowa w ulicy Klubowej w Karbowie</t>
  </si>
  <si>
    <t>Zakup systemu monitorowania ujęć wody</t>
  </si>
  <si>
    <t>Zakup agregatu prądotwórczego</t>
  </si>
  <si>
    <t>Razem dział (010)</t>
  </si>
  <si>
    <t>600/60016</t>
  </si>
  <si>
    <t>Modernizacja drogi w Szabdzie i Gorczeniczce</t>
  </si>
  <si>
    <t>Modernizacja drogi przy osiedlu w Karbowie</t>
  </si>
  <si>
    <t>Budowa pętli autobusowj w Dierżnie</t>
  </si>
  <si>
    <t>Razem dział (600)</t>
  </si>
  <si>
    <t>700/70005</t>
  </si>
  <si>
    <t>Wykup działek</t>
  </si>
  <si>
    <t>Razem dział (700)</t>
  </si>
  <si>
    <t>750/75023</t>
  </si>
  <si>
    <t>Zakup sprzętu i oprogramowania</t>
  </si>
  <si>
    <t>750/75095</t>
  </si>
  <si>
    <t>Zakup samochodu</t>
  </si>
  <si>
    <t>Razem dział (750)</t>
  </si>
  <si>
    <t>801/80101</t>
  </si>
  <si>
    <t>Budowa sali sportowej przy SP w Szabdzie</t>
  </si>
  <si>
    <t>Razem dział (801)</t>
  </si>
  <si>
    <t>852/85219</t>
  </si>
  <si>
    <t>Razem dział (852)</t>
  </si>
  <si>
    <t>921/92109</t>
  </si>
  <si>
    <t>Wymiana okien i drzwi w świetlicy wiejskiej w Gortatowie</t>
  </si>
  <si>
    <t>Modernizacja świetlicy wraz z zapleczem sanitarno-kuchennym w Bartnikach</t>
  </si>
  <si>
    <t>Modernizacja świetlicy wiejskiej w Karbowie wraz z zagospodarowaniem terenu</t>
  </si>
  <si>
    <t>Modernizacja świetlicy wiejskiej w Szabdzie</t>
  </si>
  <si>
    <t>Wykonanie remontu wraz z modernizacją świetlicy w Szczuce</t>
  </si>
  <si>
    <t>Razem dział (921)</t>
  </si>
  <si>
    <t>900/90015</t>
  </si>
  <si>
    <t>Projekt oświetlenia ulicznego w Karbowie, Cielętach, Kruszynkach, Wybudowaniu Michałowo</t>
  </si>
  <si>
    <t>Razem dział (900)</t>
  </si>
  <si>
    <t>Razem inwestycje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</si>
</sst>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0"/>
    </font>
    <font>
      <b/>
      <i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right" vertical="center" indent="1"/>
    </xf>
    <xf numFmtId="0" fontId="0" fillId="0" borderId="2" xfId="0" applyBorder="1" applyAlignment="1">
      <alignment horizontal="left" vertical="center" wrapText="1"/>
    </xf>
    <xf numFmtId="42" fontId="0" fillId="0" borderId="2" xfId="0" applyNumberFormat="1" applyBorder="1" applyAlignment="1">
      <alignment vertical="center"/>
    </xf>
    <xf numFmtId="1" fontId="0" fillId="0" borderId="0" xfId="0" applyNumberFormat="1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2" fontId="3" fillId="0" borderId="2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 indent="1"/>
    </xf>
    <xf numFmtId="0" fontId="6" fillId="2" borderId="2" xfId="0" applyFont="1" applyFill="1" applyBorder="1" applyAlignment="1">
      <alignment horizontal="left" vertical="center" wrapText="1"/>
    </xf>
    <xf numFmtId="42" fontId="6" fillId="2" borderId="2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2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66" zoomScaleNormal="66" workbookViewId="0" topLeftCell="A10">
      <selection activeCell="C29" sqref="C29"/>
    </sheetView>
  </sheetViews>
  <sheetFormatPr defaultColWidth="9.140625" defaultRowHeight="12.75"/>
  <cols>
    <col min="1" max="1" width="13.28125" style="0" customWidth="1"/>
    <col min="2" max="2" width="7.00390625" style="0" customWidth="1"/>
    <col min="3" max="3" width="44.7109375" style="0" customWidth="1"/>
    <col min="4" max="4" width="16.8515625" style="0" customWidth="1"/>
    <col min="5" max="6" width="16.57421875" style="0" customWidth="1"/>
    <col min="7" max="7" width="15.7109375" style="0" customWidth="1"/>
    <col min="8" max="8" width="12.00390625" style="2" bestFit="1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47.2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2.75">
      <c r="A3" s="5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8" ht="25.5">
      <c r="A4" s="6" t="s">
        <v>8</v>
      </c>
      <c r="B4" s="7">
        <v>1</v>
      </c>
      <c r="C4" s="8" t="s">
        <v>9</v>
      </c>
      <c r="D4" s="9">
        <v>90000</v>
      </c>
      <c r="E4" s="9">
        <v>90000</v>
      </c>
      <c r="F4" s="9">
        <v>90000</v>
      </c>
      <c r="G4" s="9">
        <v>0</v>
      </c>
      <c r="H4" s="10"/>
    </row>
    <row r="5" spans="1:8" ht="15" customHeight="1">
      <c r="A5" s="11"/>
      <c r="B5" s="7">
        <f aca="true" t="shared" si="0" ref="B5:B12">B4+1</f>
        <v>2</v>
      </c>
      <c r="C5" s="8" t="s">
        <v>10</v>
      </c>
      <c r="D5" s="9">
        <v>210000</v>
      </c>
      <c r="E5" s="9">
        <v>63000</v>
      </c>
      <c r="F5" s="9">
        <v>63000</v>
      </c>
      <c r="G5" s="9">
        <v>0</v>
      </c>
      <c r="H5" s="10"/>
    </row>
    <row r="6" spans="1:8" ht="25.5">
      <c r="A6" s="11"/>
      <c r="B6" s="7">
        <f t="shared" si="0"/>
        <v>3</v>
      </c>
      <c r="C6" s="8" t="s">
        <v>11</v>
      </c>
      <c r="D6" s="9">
        <v>200000</v>
      </c>
      <c r="E6" s="9">
        <v>60000</v>
      </c>
      <c r="F6" s="9">
        <v>60000</v>
      </c>
      <c r="G6" s="9"/>
      <c r="H6" s="10"/>
    </row>
    <row r="7" spans="1:8" ht="36" customHeight="1">
      <c r="A7" s="11"/>
      <c r="B7" s="7">
        <f t="shared" si="0"/>
        <v>4</v>
      </c>
      <c r="C7" s="8" t="s">
        <v>12</v>
      </c>
      <c r="D7" s="9">
        <v>20000</v>
      </c>
      <c r="E7" s="9">
        <v>20000</v>
      </c>
      <c r="F7" s="9">
        <v>20000</v>
      </c>
      <c r="G7" s="9">
        <v>0</v>
      </c>
      <c r="H7" s="10"/>
    </row>
    <row r="8" spans="1:8" ht="15" customHeight="1">
      <c r="A8" s="11"/>
      <c r="B8" s="7">
        <f t="shared" si="0"/>
        <v>5</v>
      </c>
      <c r="C8" s="8" t="s">
        <v>13</v>
      </c>
      <c r="D8" s="9">
        <v>25000</v>
      </c>
      <c r="E8" s="9">
        <v>25000</v>
      </c>
      <c r="F8" s="9">
        <v>25000</v>
      </c>
      <c r="G8" s="9">
        <v>0</v>
      </c>
      <c r="H8" s="10"/>
    </row>
    <row r="9" spans="1:8" ht="38.25">
      <c r="A9" s="11"/>
      <c r="B9" s="7">
        <f t="shared" si="0"/>
        <v>6</v>
      </c>
      <c r="C9" s="8" t="s">
        <v>14</v>
      </c>
      <c r="D9" s="9">
        <v>50000</v>
      </c>
      <c r="E9" s="9">
        <v>50000</v>
      </c>
      <c r="F9" s="9">
        <v>50000</v>
      </c>
      <c r="G9" s="9">
        <v>0</v>
      </c>
      <c r="H9" s="10"/>
    </row>
    <row r="10" spans="1:8" ht="25.5">
      <c r="A10" s="11"/>
      <c r="B10" s="7">
        <f t="shared" si="0"/>
        <v>7</v>
      </c>
      <c r="C10" s="8" t="s">
        <v>15</v>
      </c>
      <c r="D10" s="9">
        <v>192781</v>
      </c>
      <c r="E10" s="9">
        <v>64600</v>
      </c>
      <c r="F10" s="9">
        <v>64600</v>
      </c>
      <c r="G10" s="9">
        <v>0</v>
      </c>
      <c r="H10" s="10"/>
    </row>
    <row r="11" spans="1:8" ht="15" customHeight="1">
      <c r="A11" s="11"/>
      <c r="B11" s="7">
        <f t="shared" si="0"/>
        <v>8</v>
      </c>
      <c r="C11" s="8" t="s">
        <v>16</v>
      </c>
      <c r="D11" s="9">
        <v>15000</v>
      </c>
      <c r="E11" s="9">
        <v>15000</v>
      </c>
      <c r="F11" s="9">
        <v>15000</v>
      </c>
      <c r="G11" s="9"/>
      <c r="H11" s="10"/>
    </row>
    <row r="12" spans="1:8" ht="15" customHeight="1">
      <c r="A12" s="12"/>
      <c r="B12" s="7">
        <f t="shared" si="0"/>
        <v>9</v>
      </c>
      <c r="C12" s="8" t="s">
        <v>17</v>
      </c>
      <c r="D12" s="9">
        <v>17000</v>
      </c>
      <c r="E12" s="9">
        <v>17000</v>
      </c>
      <c r="F12" s="9">
        <v>17000</v>
      </c>
      <c r="G12" s="9">
        <v>0</v>
      </c>
      <c r="H12" s="10"/>
    </row>
    <row r="13" spans="1:8" s="16" customFormat="1" ht="19.5" customHeight="1">
      <c r="A13" s="13" t="s">
        <v>18</v>
      </c>
      <c r="B13" s="13"/>
      <c r="C13" s="13"/>
      <c r="D13" s="14">
        <f>SUM(D4:D12)</f>
        <v>819781</v>
      </c>
      <c r="E13" s="14">
        <f>SUM(E4:E12)</f>
        <v>404600</v>
      </c>
      <c r="F13" s="14">
        <f>SUM(F4:F12)</f>
        <v>404600</v>
      </c>
      <c r="G13" s="14">
        <f>SUM(G4:G12)</f>
        <v>0</v>
      </c>
      <c r="H13" s="15"/>
    </row>
    <row r="14" spans="1:8" ht="15" customHeight="1">
      <c r="A14" s="6" t="s">
        <v>19</v>
      </c>
      <c r="B14" s="7">
        <f>B12+1</f>
        <v>10</v>
      </c>
      <c r="C14" s="8" t="s">
        <v>20</v>
      </c>
      <c r="D14" s="9">
        <v>25000</v>
      </c>
      <c r="E14" s="9">
        <v>25000</v>
      </c>
      <c r="F14" s="9">
        <v>25000</v>
      </c>
      <c r="G14" s="9">
        <v>0</v>
      </c>
      <c r="H14" s="10"/>
    </row>
    <row r="15" spans="1:8" ht="15" customHeight="1">
      <c r="A15" s="11"/>
      <c r="B15" s="7">
        <f>B14+1</f>
        <v>11</v>
      </c>
      <c r="C15" s="8" t="s">
        <v>21</v>
      </c>
      <c r="D15" s="9">
        <v>30000</v>
      </c>
      <c r="E15" s="9">
        <v>30000</v>
      </c>
      <c r="F15" s="9">
        <v>30000</v>
      </c>
      <c r="G15" s="9"/>
      <c r="H15" s="10"/>
    </row>
    <row r="16" spans="1:8" ht="15" customHeight="1">
      <c r="A16" s="12"/>
      <c r="B16" s="7">
        <f>B15+1</f>
        <v>12</v>
      </c>
      <c r="C16" s="8" t="s">
        <v>22</v>
      </c>
      <c r="D16" s="9">
        <v>15000</v>
      </c>
      <c r="E16" s="9">
        <v>15000</v>
      </c>
      <c r="F16" s="9">
        <v>15000</v>
      </c>
      <c r="G16" s="9">
        <v>0</v>
      </c>
      <c r="H16" s="10"/>
    </row>
    <row r="17" spans="1:8" s="16" customFormat="1" ht="19.5" customHeight="1">
      <c r="A17" s="17" t="s">
        <v>23</v>
      </c>
      <c r="B17" s="18"/>
      <c r="C17" s="19"/>
      <c r="D17" s="14">
        <f>SUM(D14:D16)</f>
        <v>70000</v>
      </c>
      <c r="E17" s="14">
        <f>SUM(E14:E16)</f>
        <v>70000</v>
      </c>
      <c r="F17" s="14">
        <f>SUM(F14:F16)</f>
        <v>70000</v>
      </c>
      <c r="G17" s="14">
        <f>SUM(G14:G16)</f>
        <v>0</v>
      </c>
      <c r="H17" s="15"/>
    </row>
    <row r="18" spans="1:8" ht="15" customHeight="1">
      <c r="A18" s="3" t="s">
        <v>24</v>
      </c>
      <c r="B18" s="7">
        <f>B16+1</f>
        <v>13</v>
      </c>
      <c r="C18" s="8" t="s">
        <v>25</v>
      </c>
      <c r="D18" s="9">
        <v>10000</v>
      </c>
      <c r="E18" s="9">
        <v>10000</v>
      </c>
      <c r="F18" s="9">
        <v>10000</v>
      </c>
      <c r="G18" s="9">
        <v>0</v>
      </c>
      <c r="H18" s="10"/>
    </row>
    <row r="19" spans="1:8" s="16" customFormat="1" ht="19.5" customHeight="1">
      <c r="A19" s="17" t="s">
        <v>26</v>
      </c>
      <c r="B19" s="18"/>
      <c r="C19" s="19"/>
      <c r="D19" s="14">
        <f>D18</f>
        <v>10000</v>
      </c>
      <c r="E19" s="14">
        <f>E18</f>
        <v>10000</v>
      </c>
      <c r="F19" s="14">
        <f>F18</f>
        <v>10000</v>
      </c>
      <c r="G19" s="14">
        <f>G18</f>
        <v>0</v>
      </c>
      <c r="H19" s="15"/>
    </row>
    <row r="20" spans="1:8" s="16" customFormat="1" ht="19.5" customHeight="1">
      <c r="A20" s="20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G20" s="20">
        <v>7</v>
      </c>
      <c r="H20" s="15"/>
    </row>
    <row r="21" spans="1:8" ht="15" customHeight="1">
      <c r="A21" s="3" t="s">
        <v>27</v>
      </c>
      <c r="B21" s="7">
        <f>B18+1</f>
        <v>14</v>
      </c>
      <c r="C21" s="8" t="s">
        <v>28</v>
      </c>
      <c r="D21" s="9">
        <v>10000</v>
      </c>
      <c r="E21" s="9">
        <v>10000</v>
      </c>
      <c r="F21" s="9">
        <v>10000</v>
      </c>
      <c r="G21" s="9">
        <v>0</v>
      </c>
      <c r="H21" s="10"/>
    </row>
    <row r="22" spans="1:8" ht="15" customHeight="1">
      <c r="A22" s="3" t="s">
        <v>29</v>
      </c>
      <c r="B22" s="7">
        <f>B21+1</f>
        <v>15</v>
      </c>
      <c r="C22" s="8" t="s">
        <v>30</v>
      </c>
      <c r="D22" s="9">
        <v>70000</v>
      </c>
      <c r="E22" s="9">
        <v>20000</v>
      </c>
      <c r="F22" s="9">
        <v>20000</v>
      </c>
      <c r="G22" s="9">
        <v>0</v>
      </c>
      <c r="H22" s="10"/>
    </row>
    <row r="23" spans="1:8" s="16" customFormat="1" ht="19.5" customHeight="1">
      <c r="A23" s="17" t="s">
        <v>31</v>
      </c>
      <c r="B23" s="18"/>
      <c r="C23" s="19"/>
      <c r="D23" s="14">
        <f>D21+D22</f>
        <v>80000</v>
      </c>
      <c r="E23" s="14">
        <f>E21+E22</f>
        <v>30000</v>
      </c>
      <c r="F23" s="14">
        <f>F21+F22</f>
        <v>30000</v>
      </c>
      <c r="G23" s="14">
        <f>G22</f>
        <v>0</v>
      </c>
      <c r="H23" s="15"/>
    </row>
    <row r="24" spans="1:8" ht="15" customHeight="1">
      <c r="A24" s="3" t="s">
        <v>32</v>
      </c>
      <c r="B24" s="7">
        <f>B22+1</f>
        <v>16</v>
      </c>
      <c r="C24" s="8" t="s">
        <v>33</v>
      </c>
      <c r="D24" s="9">
        <v>550000</v>
      </c>
      <c r="E24" s="9">
        <v>165000</v>
      </c>
      <c r="F24" s="9">
        <v>165000</v>
      </c>
      <c r="G24" s="9">
        <v>0</v>
      </c>
      <c r="H24" s="10"/>
    </row>
    <row r="25" spans="1:8" s="16" customFormat="1" ht="19.5" customHeight="1">
      <c r="A25" s="17" t="s">
        <v>34</v>
      </c>
      <c r="B25" s="18"/>
      <c r="C25" s="19"/>
      <c r="D25" s="14">
        <f>D24</f>
        <v>550000</v>
      </c>
      <c r="E25" s="14">
        <f>E24</f>
        <v>165000</v>
      </c>
      <c r="F25" s="14">
        <f>F24</f>
        <v>165000</v>
      </c>
      <c r="G25" s="14">
        <f>G24</f>
        <v>0</v>
      </c>
      <c r="H25" s="15"/>
    </row>
    <row r="26" spans="1:8" ht="15" customHeight="1">
      <c r="A26" s="3" t="s">
        <v>35</v>
      </c>
      <c r="B26" s="7">
        <f>B24+1</f>
        <v>17</v>
      </c>
      <c r="C26" s="8" t="s">
        <v>28</v>
      </c>
      <c r="D26" s="9">
        <v>5000</v>
      </c>
      <c r="E26" s="9">
        <v>5000</v>
      </c>
      <c r="F26" s="9">
        <v>5000</v>
      </c>
      <c r="G26" s="9">
        <v>0</v>
      </c>
      <c r="H26" s="10"/>
    </row>
    <row r="27" spans="1:8" s="16" customFormat="1" ht="19.5" customHeight="1">
      <c r="A27" s="17" t="s">
        <v>36</v>
      </c>
      <c r="B27" s="18"/>
      <c r="C27" s="19"/>
      <c r="D27" s="14">
        <f>D26</f>
        <v>5000</v>
      </c>
      <c r="E27" s="14">
        <f>E26</f>
        <v>5000</v>
      </c>
      <c r="F27" s="14">
        <f>F26</f>
        <v>5000</v>
      </c>
      <c r="G27" s="14">
        <f>G26</f>
        <v>0</v>
      </c>
      <c r="H27" s="15"/>
    </row>
    <row r="28" spans="1:8" ht="25.5">
      <c r="A28" s="6" t="s">
        <v>37</v>
      </c>
      <c r="B28" s="7">
        <f>B26+1</f>
        <v>18</v>
      </c>
      <c r="C28" s="8" t="s">
        <v>38</v>
      </c>
      <c r="D28" s="9">
        <v>15000</v>
      </c>
      <c r="E28" s="9">
        <v>15000</v>
      </c>
      <c r="F28" s="9">
        <v>15000</v>
      </c>
      <c r="G28" s="9">
        <v>0</v>
      </c>
      <c r="H28" s="10"/>
    </row>
    <row r="29" spans="1:8" ht="25.5">
      <c r="A29" s="11"/>
      <c r="B29" s="7">
        <f>B28+1</f>
        <v>19</v>
      </c>
      <c r="C29" s="8" t="s">
        <v>39</v>
      </c>
      <c r="D29" s="9">
        <v>14000</v>
      </c>
      <c r="E29" s="9">
        <v>14000</v>
      </c>
      <c r="F29" s="9">
        <v>14000</v>
      </c>
      <c r="G29" s="9">
        <v>0</v>
      </c>
      <c r="H29" s="10"/>
    </row>
    <row r="30" spans="1:8" ht="25.5">
      <c r="A30" s="11"/>
      <c r="B30" s="7">
        <f>B29+1</f>
        <v>20</v>
      </c>
      <c r="C30" s="8" t="s">
        <v>40</v>
      </c>
      <c r="D30" s="9">
        <v>140000</v>
      </c>
      <c r="E30" s="9">
        <v>140000</v>
      </c>
      <c r="F30" s="9">
        <v>140000</v>
      </c>
      <c r="G30" s="9">
        <v>0</v>
      </c>
      <c r="H30" s="10"/>
    </row>
    <row r="31" spans="1:8" ht="15" customHeight="1">
      <c r="A31" s="11"/>
      <c r="B31" s="7">
        <f>B30+1</f>
        <v>21</v>
      </c>
      <c r="C31" s="8" t="s">
        <v>41</v>
      </c>
      <c r="D31" s="9">
        <v>124000</v>
      </c>
      <c r="E31" s="9">
        <v>124000</v>
      </c>
      <c r="F31" s="9">
        <v>124000</v>
      </c>
      <c r="G31" s="9">
        <v>0</v>
      </c>
      <c r="H31" s="10"/>
    </row>
    <row r="32" spans="1:8" ht="25.5">
      <c r="A32" s="12"/>
      <c r="B32" s="7">
        <f>B31+1</f>
        <v>22</v>
      </c>
      <c r="C32" s="8" t="s">
        <v>42</v>
      </c>
      <c r="D32" s="9">
        <v>95000</v>
      </c>
      <c r="E32" s="9">
        <v>95000</v>
      </c>
      <c r="F32" s="9">
        <v>95000</v>
      </c>
      <c r="G32" s="9">
        <v>0</v>
      </c>
      <c r="H32" s="10"/>
    </row>
    <row r="33" spans="1:8" s="16" customFormat="1" ht="19.5" customHeight="1">
      <c r="A33" s="17" t="s">
        <v>43</v>
      </c>
      <c r="B33" s="18"/>
      <c r="C33" s="19"/>
      <c r="D33" s="14">
        <f>SUM(D28:D32)</f>
        <v>388000</v>
      </c>
      <c r="E33" s="14">
        <f>SUM(E28:E32)</f>
        <v>388000</v>
      </c>
      <c r="F33" s="14">
        <f>SUM(F28:F32)</f>
        <v>388000</v>
      </c>
      <c r="G33" s="14">
        <f>SUM(G28:G32)</f>
        <v>0</v>
      </c>
      <c r="H33" s="15"/>
    </row>
    <row r="34" spans="1:8" ht="36" customHeight="1">
      <c r="A34" s="3" t="s">
        <v>44</v>
      </c>
      <c r="B34" s="7">
        <f>B32+1</f>
        <v>23</v>
      </c>
      <c r="C34" s="8" t="s">
        <v>45</v>
      </c>
      <c r="D34" s="9">
        <v>30000</v>
      </c>
      <c r="E34" s="9">
        <v>30000</v>
      </c>
      <c r="F34" s="9">
        <v>30000</v>
      </c>
      <c r="G34" s="9">
        <v>0</v>
      </c>
      <c r="H34" s="10"/>
    </row>
    <row r="35" spans="1:8" s="16" customFormat="1" ht="19.5" customHeight="1">
      <c r="A35" s="17" t="s">
        <v>46</v>
      </c>
      <c r="B35" s="18"/>
      <c r="C35" s="19"/>
      <c r="D35" s="14">
        <f>D34</f>
        <v>30000</v>
      </c>
      <c r="E35" s="14">
        <f>E34</f>
        <v>30000</v>
      </c>
      <c r="F35" s="14">
        <f>F34</f>
        <v>30000</v>
      </c>
      <c r="G35" s="14">
        <f>G34</f>
        <v>0</v>
      </c>
      <c r="H35" s="15"/>
    </row>
    <row r="36" spans="1:8" s="26" customFormat="1" ht="24.75" customHeight="1">
      <c r="A36" s="21"/>
      <c r="B36" s="22">
        <f>B34+1</f>
        <v>24</v>
      </c>
      <c r="C36" s="23" t="s">
        <v>47</v>
      </c>
      <c r="D36" s="24">
        <f>D13+D17+D19+D23+D25+D27+D33+D35</f>
        <v>1952781</v>
      </c>
      <c r="E36" s="24">
        <f>E13+E17+E19+E23+E25+E27+E33+E35</f>
        <v>1102600</v>
      </c>
      <c r="F36" s="24">
        <f>F13+F17+F19+F23+F25+F27+F33+F35</f>
        <v>1102600</v>
      </c>
      <c r="G36" s="24">
        <f>G13+G17+G19+G23+G25+G27+G33+G35</f>
        <v>0</v>
      </c>
      <c r="H36" s="25"/>
    </row>
    <row r="39" ht="12.75">
      <c r="E39" s="27"/>
    </row>
    <row r="46" ht="12.75">
      <c r="D46" s="28"/>
    </row>
  </sheetData>
  <mergeCells count="12">
    <mergeCell ref="A35:C35"/>
    <mergeCell ref="A4:A12"/>
    <mergeCell ref="A14:A16"/>
    <mergeCell ref="A28:A32"/>
    <mergeCell ref="A23:C23"/>
    <mergeCell ref="A25:C25"/>
    <mergeCell ref="A27:C27"/>
    <mergeCell ref="A13:C13"/>
    <mergeCell ref="A17:C17"/>
    <mergeCell ref="A19:C19"/>
    <mergeCell ref="A1:G1"/>
    <mergeCell ref="A33:C33"/>
  </mergeCells>
  <printOptions/>
  <pageMargins left="0.5905511811023623" right="0.984251968503937" top="1.4960629921259843" bottom="0.984251968503937" header="0.6692913385826772" footer="0.8267716535433072"/>
  <pageSetup orientation="landscape" paperSize="9" r:id="rId1"/>
  <headerFooter alignWithMargins="0">
    <oddHeader xml:space="preserve">&amp;RZałącznik Nr 9
do Uchwały Nr XXXII/154/05   
Rady Gmina Brodnica
z dnia 30 grudnia 2005r.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2006-05-22T09:46:05Z</cp:lastPrinted>
  <dcterms:created xsi:type="dcterms:W3CDTF">2006-05-22T09:45:59Z</dcterms:created>
  <dcterms:modified xsi:type="dcterms:W3CDTF">2006-05-22T09:46:21Z</dcterms:modified>
  <cp:category/>
  <cp:version/>
  <cp:contentType/>
  <cp:contentStatus/>
</cp:coreProperties>
</file>